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煤化工基地2024年收入决算" sheetId="2" r:id="rId1"/>
  </sheets>
  <externalReferences>
    <externalReference r:id="rId3"/>
    <externalReference r:id="rId4"/>
    <externalReference r:id="rId5"/>
    <externalReference r:id="rId6"/>
  </externalReferences>
  <definedNames>
    <definedName name="\d">#REF!</definedName>
    <definedName name="\P">#REF!</definedName>
    <definedName name="\x">#REF!</definedName>
    <definedName name="\z">#N/A</definedName>
    <definedName name="_1_2005年8月取数查询_查询_交叉表">[1]人员职务!#REF!</definedName>
    <definedName name="_3s1_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Database" hidden="1">#REF!</definedName>
    <definedName name="dddddd">#REF!</definedName>
    <definedName name="ffffff">#REF!</definedName>
    <definedName name="ggggg">#REF!</definedName>
    <definedName name="gxxe2003">'[3]P1012001'!$A$6:$E$117</definedName>
    <definedName name="hhh">'[4]Mp-team 1'!#REF!</definedName>
    <definedName name="hhhhhh">#REF!</definedName>
    <definedName name="hhhhhhhhh">#REF!</definedName>
    <definedName name="jjjjj">#REF!</definedName>
    <definedName name="kkkkk">#REF!</definedName>
    <definedName name="_xlnm.Print_Area">#REF!</definedName>
    <definedName name="_xlnm.Print_Titles">#N/A</definedName>
    <definedName name="rrrrr">#REF!</definedName>
    <definedName name="ssss">#REF!</definedName>
    <definedName name="zzzzz">#REF!</definedName>
    <definedName name="啊啊">#REF!</definedName>
    <definedName name="安徽">#REF!</definedName>
    <definedName name="安徽省2019年全省一般公共预算收入决算表">'[4]Mp-team 1'!#REF!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省级">#N/A</definedName>
    <definedName name="时代">#REF!</definedName>
    <definedName name="是">#REF!</definedName>
    <definedName name="是水水水水">#REF!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<sst xmlns="http://schemas.openxmlformats.org/spreadsheetml/2006/main" count="44" uniqueCount="43">
  <si>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淮北煤化工基地2024年市级一般公共预算收入决算表</t>
  </si>
  <si>
    <t>单位：万元</t>
  </si>
  <si>
    <t>收  入  项  目</t>
  </si>
  <si>
    <t>2024年      预算数</t>
  </si>
  <si>
    <t>2024年调整预算数</t>
  </si>
  <si>
    <t>2024年决算数</t>
  </si>
  <si>
    <t>为预算的%</t>
  </si>
  <si>
    <t>为上年决算的%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</si>
  <si>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</si>
  <si>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</si>
  <si>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</si>
  <si>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</si>
  <si>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</si>
  <si>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</si>
  <si>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</si>
  <si>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</si>
  <si>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</si>
  <si>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</si>
  <si>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</si>
  <si>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</si>
  <si>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</si>
  <si>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</si>
  <si>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</si>
  <si>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</si>
  <si>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</si>
  <si>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</si>
  <si>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</si>
  <si>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</si>
  <si>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</si>
  <si>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</si>
  <si>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</si>
  <si>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</si>
  <si>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一般公共预算收入</t>
  </si>
  <si>
    <t>加：上级补助收入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</si>
  <si>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  返还性收入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</si>
  <si>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一般性转移支付收入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</si>
  <si>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专项转移支付收入</t>
    </r>
  </si>
  <si>
    <t xml:space="preserve">    上年结转收入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</si>
  <si>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调入资金</t>
    </r>
  </si>
  <si>
    <t xml:space="preserve">    债务(转贷)收入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</si>
  <si>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动用预算稳定调节基金</t>
    </r>
  </si>
  <si>
    <t>-</t>
  </si>
  <si>
    <t xml:space="preserve">    收  入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</si>
</sst>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\$#,##0;\(\$#,##0\)"/>
    <numFmt numFmtId="178" formatCode="#,##0;\-#,##0;&quot;-&quot;"/>
    <numFmt numFmtId="179" formatCode="#,##0;\(#,##0\)"/>
    <numFmt numFmtId="180" formatCode="_(&quot;$&quot;* #,##0.00_);_(&quot;$&quot;* \(#,##0.00\);_(&quot;$&quot;* &quot;-&quot;??_);_(@_)"/>
    <numFmt numFmtId="181" formatCode="\$#,##0.00;\(\$#,##0.0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0_ "/>
  </numFmts>
  <fonts count="76">
    <font>
      <sz val="11"/>
      <name val="宋体"/>
      <charset val="134"/>
    </font>
    <font>
      <b/>
      <sz val="11"/>
      <name val="宋体"/>
      <charset val="134"/>
    </font>
    <font>
      <b/>
      <sz val="18"/>
      <name val="华文中宋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1"/>
      <color indexed="17"/>
      <name val="微软雅黑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16"/>
      <name val="宋体"/>
      <charset val="134"/>
    </font>
    <font>
      <sz val="12"/>
      <name val="Times New Roman"/>
      <charset val="134"/>
    </font>
    <font>
      <sz val="11"/>
      <color indexed="20"/>
      <name val="微软雅黑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等线"/>
      <charset val="134"/>
    </font>
    <font>
      <sz val="12"/>
      <name val="官帕眉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indexed="20"/>
      <name val="等线"/>
      <charset val="134"/>
    </font>
    <font>
      <sz val="10"/>
      <color indexed="8"/>
      <name val="Arial"/>
      <charset val="134"/>
    </font>
    <font>
      <sz val="11"/>
      <name val="ＭＳ Ｐゴシック"/>
      <charset val="134"/>
    </font>
    <font>
      <sz val="12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40" borderId="10" applyNumberFormat="0" applyAlignment="0" applyProtection="0">
      <alignment vertical="center"/>
    </xf>
    <xf numFmtId="0" fontId="33" fillId="0" borderId="0"/>
    <xf numFmtId="0" fontId="27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0" borderId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6" fillId="0" borderId="0"/>
    <xf numFmtId="0" fontId="27" fillId="4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/>
    <xf numFmtId="0" fontId="27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9" fillId="37" borderId="0" applyNumberFormat="0" applyBorder="0" applyAlignment="0" applyProtection="0">
      <alignment vertical="center"/>
    </xf>
    <xf numFmtId="0" fontId="41" fillId="0" borderId="0"/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6" fillId="0" borderId="0"/>
    <xf numFmtId="0" fontId="27" fillId="46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2" fillId="40" borderId="10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177" fontId="45" fillId="0" borderId="0"/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12">
      <alignment horizontal="left" vertical="center"/>
    </xf>
    <xf numFmtId="0" fontId="35" fillId="5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59" borderId="0" applyNumberFormat="0" applyBorder="0" applyAlignment="0" applyProtection="0"/>
    <xf numFmtId="0" fontId="34" fillId="41" borderId="0" applyNumberFormat="0" applyBorder="0" applyAlignment="0" applyProtection="0"/>
    <xf numFmtId="0" fontId="30" fillId="59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30" fillId="56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/>
    <xf numFmtId="0" fontId="40" fillId="45" borderId="0" applyNumberFormat="0" applyBorder="0" applyAlignment="0" applyProtection="0"/>
    <xf numFmtId="0" fontId="34" fillId="39" borderId="0" applyNumberFormat="0" applyBorder="0" applyAlignment="0" applyProtection="0"/>
    <xf numFmtId="0" fontId="34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56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4" fillId="57" borderId="0" applyNumberFormat="0" applyBorder="0" applyAlignment="0" applyProtection="0"/>
    <xf numFmtId="0" fontId="36" fillId="0" borderId="0"/>
    <xf numFmtId="0" fontId="34" fillId="62" borderId="0" applyNumberFormat="0" applyBorder="0" applyAlignment="0" applyProtection="0"/>
    <xf numFmtId="0" fontId="30" fillId="59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30" fillId="63" borderId="0" applyNumberFormat="0" applyBorder="0" applyAlignment="0" applyProtection="0"/>
    <xf numFmtId="0" fontId="37" fillId="43" borderId="0" applyNumberFormat="0" applyBorder="0" applyAlignment="0" applyProtection="0"/>
    <xf numFmtId="0" fontId="34" fillId="63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178" fontId="48" fillId="0" borderId="0" applyFill="0" applyBorder="0" applyAlignment="0"/>
    <xf numFmtId="41" fontId="33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0" fontId="49" fillId="0" borderId="0" applyFont="0" applyFill="0" applyBorder="0" applyAlignment="0" applyProtection="0"/>
    <xf numFmtId="179" fontId="45" fillId="0" borderId="0"/>
    <xf numFmtId="0" fontId="40" fillId="45" borderId="0" applyNumberFormat="0" applyBorder="0" applyAlignment="0" applyProtection="0"/>
    <xf numFmtId="43" fontId="33" fillId="0" borderId="0" applyFont="0" applyFill="0" applyBorder="0" applyAlignment="0" applyProtection="0"/>
    <xf numFmtId="0" fontId="36" fillId="0" borderId="0">
      <alignment vertical="center"/>
    </xf>
    <xf numFmtId="0" fontId="26" fillId="3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181" fontId="45" fillId="0" borderId="0"/>
    <xf numFmtId="0" fontId="36" fillId="0" borderId="0">
      <alignment vertical="center"/>
    </xf>
    <xf numFmtId="0" fontId="50" fillId="0" borderId="0" applyProtection="0"/>
    <xf numFmtId="182" fontId="51" fillId="0" borderId="0" applyFont="0" applyFill="0" applyBorder="0" applyAlignment="0" applyProtection="0"/>
    <xf numFmtId="2" fontId="50" fillId="0" borderId="0" applyProtection="0"/>
    <xf numFmtId="38" fontId="52" fillId="40" borderId="0" applyNumberFormat="0" applyBorder="0" applyAlignment="0" applyProtection="0"/>
    <xf numFmtId="0" fontId="53" fillId="0" borderId="13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6" fillId="0" borderId="14" applyNumberFormat="0" applyAlignment="0" applyProtection="0">
      <alignment horizontal="left" vertical="center"/>
    </xf>
    <xf numFmtId="0" fontId="54" fillId="0" borderId="0" applyProtection="0"/>
    <xf numFmtId="0" fontId="46" fillId="0" borderId="0" applyProtection="0"/>
    <xf numFmtId="10" fontId="52" fillId="2" borderId="1" applyNumberFormat="0" applyBorder="0" applyAlignment="0" applyProtection="0"/>
    <xf numFmtId="0" fontId="40" fillId="45" borderId="0" applyNumberFormat="0" applyBorder="0" applyAlignment="0" applyProtection="0"/>
    <xf numFmtId="37" fontId="55" fillId="0" borderId="0"/>
    <xf numFmtId="0" fontId="56" fillId="0" borderId="0"/>
    <xf numFmtId="0" fontId="28" fillId="37" borderId="0" applyNumberFormat="0" applyBorder="0" applyAlignment="0" applyProtection="0">
      <alignment vertical="center"/>
    </xf>
    <xf numFmtId="0" fontId="57" fillId="0" borderId="0"/>
    <xf numFmtId="0" fontId="28" fillId="37" borderId="0" applyNumberFormat="0" applyBorder="0" applyAlignment="0" applyProtection="0">
      <alignment vertical="center"/>
    </xf>
    <xf numFmtId="0" fontId="58" fillId="0" borderId="0"/>
    <xf numFmtId="0" fontId="26" fillId="35" borderId="0" applyNumberFormat="0" applyBorder="0" applyAlignment="0" applyProtection="0">
      <alignment vertical="center"/>
    </xf>
    <xf numFmtId="10" fontId="33" fillId="0" borderId="0" applyFont="0" applyFill="0" applyBorder="0" applyAlignment="0" applyProtection="0"/>
    <xf numFmtId="1" fontId="33" fillId="0" borderId="0"/>
    <xf numFmtId="0" fontId="2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50" fillId="0" borderId="15" applyProtection="0"/>
    <xf numFmtId="9" fontId="36" fillId="0" borderId="0" applyFon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43" fontId="36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1">
      <alignment horizontal="distributed" vertical="center" wrapText="1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0" borderId="0"/>
    <xf numFmtId="0" fontId="28" fillId="37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9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0" borderId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0" borderId="0"/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62" fillId="0" borderId="0"/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2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0" borderId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1" fillId="0" borderId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1" fillId="0" borderId="0"/>
    <xf numFmtId="0" fontId="27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0" fillId="0" borderId="0"/>
    <xf numFmtId="0" fontId="27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0"/>
    <xf numFmtId="0" fontId="40" fillId="45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6" fillId="35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36" fillId="0" borderId="0" applyNumberFormat="0" applyFill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17" applyNumberFormat="0" applyFill="0" applyAlignment="0" applyProtection="0">
      <alignment vertical="center"/>
    </xf>
    <xf numFmtId="0" fontId="32" fillId="40" borderId="10" applyNumberFormat="0" applyAlignment="0" applyProtection="0">
      <alignment vertical="center"/>
    </xf>
    <xf numFmtId="0" fontId="66" fillId="64" borderId="18" applyNumberFormat="0" applyAlignment="0" applyProtection="0">
      <alignment vertical="center"/>
    </xf>
    <xf numFmtId="0" fontId="66" fillId="64" borderId="18" applyNumberFormat="0" applyAlignment="0" applyProtection="0">
      <alignment vertical="center"/>
    </xf>
    <xf numFmtId="0" fontId="66" fillId="64" borderId="18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4" fillId="0" borderId="0"/>
    <xf numFmtId="0" fontId="70" fillId="65" borderId="0" applyNumberFormat="0" applyBorder="0" applyAlignment="0" applyProtection="0"/>
    <xf numFmtId="0" fontId="70" fillId="66" borderId="0" applyNumberFormat="0" applyBorder="0" applyAlignment="0" applyProtection="0"/>
    <xf numFmtId="0" fontId="70" fillId="67" borderId="0" applyNumberFormat="0" applyBorder="0" applyAlignment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2" fillId="40" borderId="20" applyNumberFormat="0" applyAlignment="0" applyProtection="0">
      <alignment vertical="center"/>
    </xf>
    <xf numFmtId="0" fontId="72" fillId="40" borderId="20" applyNumberFormat="0" applyAlignment="0" applyProtection="0">
      <alignment vertical="center"/>
    </xf>
    <xf numFmtId="0" fontId="72" fillId="40" borderId="20" applyNumberFormat="0" applyAlignment="0" applyProtection="0">
      <alignment vertical="center"/>
    </xf>
    <xf numFmtId="0" fontId="73" fillId="47" borderId="10" applyNumberFormat="0" applyAlignment="0" applyProtection="0">
      <alignment vertical="center"/>
    </xf>
    <xf numFmtId="0" fontId="73" fillId="47" borderId="10" applyNumberFormat="0" applyAlignment="0" applyProtection="0">
      <alignment vertical="center"/>
    </xf>
    <xf numFmtId="0" fontId="73" fillId="47" borderId="10" applyNumberFormat="0" applyAlignment="0" applyProtection="0">
      <alignment vertical="center"/>
    </xf>
    <xf numFmtId="1" fontId="0" fillId="0" borderId="1">
      <alignment vertical="center"/>
      <protection locked="0"/>
    </xf>
    <xf numFmtId="0" fontId="74" fillId="0" borderId="0"/>
    <xf numFmtId="188" fontId="0" fillId="0" borderId="1">
      <alignment vertical="center"/>
      <protection locked="0"/>
    </xf>
    <xf numFmtId="0" fontId="38" fillId="0" borderId="0"/>
    <xf numFmtId="0" fontId="41" fillId="72" borderId="21" applyNumberFormat="0" applyFont="0" applyAlignment="0" applyProtection="0">
      <alignment vertical="center"/>
    </xf>
    <xf numFmtId="0" fontId="41" fillId="72" borderId="21" applyNumberFormat="0" applyFont="0" applyAlignment="0" applyProtection="0">
      <alignment vertical="center"/>
    </xf>
    <xf numFmtId="0" fontId="41" fillId="72" borderId="21" applyNumberFormat="0" applyFont="0" applyAlignment="0" applyProtection="0">
      <alignment vertical="center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75" fillId="0" borderId="0"/>
    <xf numFmtId="0" fontId="36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10" fontId="0" fillId="2" borderId="0" xfId="0" applyNumberFormat="1" applyFill="1"/>
    <xf numFmtId="49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0" fontId="0" fillId="2" borderId="0" xfId="0" applyNumberFormat="1" applyFont="1" applyFill="1" applyBorder="1" applyAlignment="1">
      <alignment vertical="center"/>
    </xf>
    <xf numFmtId="10" fontId="0" fillId="2" borderId="0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189" fontId="5" fillId="3" borderId="1" xfId="0" applyNumberFormat="1" applyFont="1" applyFill="1" applyBorder="1" applyAlignment="1">
      <alignment horizontal="right" vertical="center"/>
    </xf>
    <xf numFmtId="189" fontId="5" fillId="0" borderId="1" xfId="0" applyNumberFormat="1" applyFont="1" applyFill="1" applyBorder="1" applyAlignment="1">
      <alignment horizontal="right" vertical="center"/>
    </xf>
    <xf numFmtId="10" fontId="5" fillId="3" borderId="1" xfId="0" applyNumberFormat="1" applyFont="1" applyFill="1" applyBorder="1" applyAlignment="1">
      <alignment horizontal="right" vertical="center"/>
    </xf>
    <xf numFmtId="10" fontId="5" fillId="3" borderId="1" xfId="449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 vertical="center"/>
    </xf>
    <xf numFmtId="189" fontId="0" fillId="3" borderId="1" xfId="0" applyNumberFormat="1" applyFont="1" applyFill="1" applyBorder="1" applyAlignment="1">
      <alignment horizontal="right" vertical="center"/>
    </xf>
    <xf numFmtId="189" fontId="0" fillId="0" borderId="1" xfId="0" applyNumberFormat="1" applyFont="1" applyFill="1" applyBorder="1" applyAlignment="1">
      <alignment horizontal="right" vertical="center"/>
    </xf>
    <xf numFmtId="10" fontId="0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399" applyFont="1" applyFill="1" applyBorder="1" applyAlignment="1">
      <alignment vertical="center" shrinkToFit="1"/>
    </xf>
    <xf numFmtId="0" fontId="0" fillId="3" borderId="1" xfId="448" applyFont="1" applyFill="1" applyBorder="1" applyAlignment="1">
      <alignment vertical="center" shrinkToFit="1"/>
    </xf>
    <xf numFmtId="10" fontId="0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0" fontId="0" fillId="2" borderId="1" xfId="0" applyNumberFormat="1" applyFill="1" applyBorder="1" applyAlignment="1">
      <alignment horizontal="left" vertical="center" wrapText="1"/>
    </xf>
  </cellXfs>
  <cellStyles count="5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省级明细_2016年预算草案1.13_2016年政府性基金" xfId="49"/>
    <cellStyle name="40% - 强调文字颜色 5 2_2019年决算草案" xfId="50"/>
    <cellStyle name="差_商品交易所2006--2008年税收_2016年政府性基金" xfId="51"/>
    <cellStyle name="差_2011年预算表格2010.12.9_2016年政府性基金" xfId="52"/>
    <cellStyle name="差_省级明细_基金最新_20170112预算草案" xfId="53"/>
    <cellStyle name="差_商品交易所2006--2008年税收_20170112预算草案_2017年国资决算" xfId="54"/>
    <cellStyle name="差_2011年预算表格2010.12.9_20170112预算草案_2017年国资决算" xfId="55"/>
    <cellStyle name="20% - 强调文字颜色 1 2" xfId="56"/>
    <cellStyle name="差_1全省2019年收入决算" xfId="57"/>
    <cellStyle name="Accent2 - 40%" xfId="58"/>
    <cellStyle name="好_2011年预算大表11-26_2016年政府性基金" xfId="59"/>
    <cellStyle name="好_省级明细_Xl0000068_20170112预算草案_2017年国资决算" xfId="60"/>
    <cellStyle name="好_省级明细_Xl0000068_20170112预算草案" xfId="61"/>
    <cellStyle name="计算 2" xfId="62"/>
    <cellStyle name="_2017年预算公开参考表式" xfId="63"/>
    <cellStyle name="20% - 强调文字颜色 3 2 2" xfId="64"/>
    <cellStyle name="差_财政厅编制用表（2011年报省人大）_2016年政府性基金" xfId="65"/>
    <cellStyle name="差_财政厅编制用表（2011年报省人大）_20170112预算草案_2017年国资决算" xfId="66"/>
    <cellStyle name="Accent2 - 60%" xfId="67"/>
    <cellStyle name="好_2007年中央财政与河南省财政年终决算结算单" xfId="68"/>
    <cellStyle name="好_省级明细_Book1" xfId="69"/>
    <cellStyle name="60% - 强调文字颜色 2 3" xfId="70"/>
    <cellStyle name="差_Xl0000071_2016年政府性基金" xfId="71"/>
    <cellStyle name="差_省级明细_全省收入代编最新_20170112预算草案" xfId="72"/>
    <cellStyle name="常规 6" xfId="73"/>
    <cellStyle name="60% - 强调文字颜色 2 2 2" xfId="74"/>
    <cellStyle name="差_20170112预算草案_2017年国资决算" xfId="75"/>
    <cellStyle name="常规 5 2" xfId="76"/>
    <cellStyle name="好_省级明细_副本最新_20170112预算草案" xfId="77"/>
    <cellStyle name="好_省电力2008年 工作表_20170112预算草案_2017年国资决算" xfId="78"/>
    <cellStyle name="20% - 强调文字颜色 1 2_2019年决算草案" xfId="79"/>
    <cellStyle name="差_省电力2008年 工作表_2016年政府性基金" xfId="80"/>
    <cellStyle name="差_20111127汇报附表（8张）" xfId="81"/>
    <cellStyle name="常规 31" xfId="82"/>
    <cellStyle name="40% - 强调文字颜色 4 2" xfId="83"/>
    <cellStyle name="Currency [0]" xfId="84"/>
    <cellStyle name="差_省级明细_代编全省支出预算修改_20170112预算草案_2017年国资决算" xfId="85"/>
    <cellStyle name="好_省级明细_2016年预算草案_2016年政府性基金" xfId="86"/>
    <cellStyle name="千位[0]_(人代会用)" xfId="87"/>
    <cellStyle name="20% - 强调文字颜色 3 3" xfId="88"/>
    <cellStyle name="差_2008年财政收支预算草案(1.4)_20170112预算草案" xfId="89"/>
    <cellStyle name="差_省级明细_冬梅3_2016年政府性基金" xfId="90"/>
    <cellStyle name="好_Xl0000071_2016年政府性基金" xfId="91"/>
    <cellStyle name="差_省级明细_Xl0000071" xfId="92"/>
    <cellStyle name="差_省级明细_政府性基金人大会表格1稿_20170112预算草案" xfId="93"/>
    <cellStyle name="好_20 2007年河南结算单_20170112预算草案_2017年国资决算" xfId="94"/>
    <cellStyle name="好_省电力2008年 工作表_2016年政府性基金" xfId="95"/>
    <cellStyle name="好_2007年结算已定项目对账单_20170112预算草案_2017年国资决算" xfId="96"/>
    <cellStyle name="差_20 2007年河南结算单_20170112预算草案" xfId="97"/>
    <cellStyle name="差_省级明细_Xl0000068" xfId="98"/>
    <cellStyle name="差_2016年政府性基金" xfId="99"/>
    <cellStyle name="差_省级明细_基金最新" xfId="100"/>
    <cellStyle name="差_2009年结算（最终）" xfId="101"/>
    <cellStyle name="20% - 强调文字颜色 2 2_2019年决算草案" xfId="102"/>
    <cellStyle name="20% - 强调文字颜色 2 2 2" xfId="103"/>
    <cellStyle name="好_省属监狱人员级别表(驻外)" xfId="104"/>
    <cellStyle name="20% - 强调文字颜色 2 3" xfId="105"/>
    <cellStyle name="20% - 强调文字颜色 4 2 2" xfId="106"/>
    <cellStyle name="常规 3 2" xfId="107"/>
    <cellStyle name="20% - 强调文字颜色 1 3" xfId="108"/>
    <cellStyle name="好_省级明细_全省收入代编最新_20170112预算草案" xfId="109"/>
    <cellStyle name="?鹎%U龡&amp;H齲_x0001_C铣_x0014__x0007__x0001__x0001_" xfId="110"/>
    <cellStyle name="20% - 强调文字颜色 3 2" xfId="111"/>
    <cellStyle name="好_国有资本经营预算（2011年报省人大）_2016年政府性基金" xfId="112"/>
    <cellStyle name="好_河南省2016年省级财政收支预算及说明_20170112预算草案_2017年国资决算" xfId="113"/>
    <cellStyle name="20% - 强调文字颜色 1 2 2" xfId="114"/>
    <cellStyle name="20% - 强调文字颜色 2 2" xfId="115"/>
    <cellStyle name="好_2007年中央财政与河南省财政年终决算结算单_20170112预算草案_2017年国资决算" xfId="116"/>
    <cellStyle name="20% - 强调文字颜色 3 2_2019年决算草案" xfId="117"/>
    <cellStyle name="标题 3 2" xfId="118"/>
    <cellStyle name="20% - 强调文字颜色 4 2" xfId="119"/>
    <cellStyle name="差_2010年收入预测表（20091218)）" xfId="120"/>
    <cellStyle name="差_2011年预算大表11-26_20170112预算草案" xfId="121"/>
    <cellStyle name="常规 3" xfId="122"/>
    <cellStyle name="20% - 强调文字颜色 4 2_2019年决算草案" xfId="123"/>
    <cellStyle name="20% - 强调文字颜色 4 3" xfId="124"/>
    <cellStyle name="常规 4" xfId="125"/>
    <cellStyle name="20% - 强调文字颜色 5 2" xfId="126"/>
    <cellStyle name="差_2010年收入预测表（20091219)）" xfId="127"/>
    <cellStyle name="20% - 强调文字颜色 5 2 2" xfId="128"/>
    <cellStyle name="20% - 强调文字颜色 5 2_2019年决算草案" xfId="129"/>
    <cellStyle name="20% - 强调文字颜色 5 3" xfId="130"/>
    <cellStyle name="20% - 强调文字颜色 6 2" xfId="131"/>
    <cellStyle name="差_2010年收入预测表（20091230)）" xfId="132"/>
    <cellStyle name="20% - 强调文字颜色 6 2 2" xfId="133"/>
    <cellStyle name="20% - 强调文字颜色 6 2_2019年决算草案" xfId="134"/>
    <cellStyle name="20% - 强调文字颜色 6 3" xfId="135"/>
    <cellStyle name="40% - 强调文字颜色 1 2" xfId="136"/>
    <cellStyle name="差_省级明细_代编全省支出预算修改_20170112预算草案" xfId="137"/>
    <cellStyle name="好_20170112预算草案_2017年国资决算" xfId="138"/>
    <cellStyle name="40% - 强调文字颜色 1 2 2" xfId="139"/>
    <cellStyle name="40% - 强调文字颜色 1 2_2019年决算草案" xfId="140"/>
    <cellStyle name="40% - 强调文字颜色 1 3" xfId="141"/>
    <cellStyle name="Accent1" xfId="142"/>
    <cellStyle name="好_Xl0000068_20170112预算草案" xfId="143"/>
    <cellStyle name="40% - 强调文字颜色 2 2" xfId="144"/>
    <cellStyle name="好_财政厅编制用表（2011年报省人大）_20170112预算草案" xfId="145"/>
    <cellStyle name="40% - 强调文字颜色 2 2 2" xfId="146"/>
    <cellStyle name="差_省级明细_副本1.2_20170112预算草案_2017年国资决算" xfId="147"/>
    <cellStyle name="好_省级明细_23_20170112预算草案_2017年国资决算" xfId="148"/>
    <cellStyle name="40% - 强调文字颜色 2 2_2019年决算草案" xfId="149"/>
    <cellStyle name="40% - 强调文字颜色 2 3" xfId="150"/>
    <cellStyle name="好_41省级2020年基本支出" xfId="151"/>
    <cellStyle name="40% - 强调文字颜色 3 2" xfId="152"/>
    <cellStyle name="计算 2 2" xfId="153"/>
    <cellStyle name="40% - 强调文字颜色 3 2 2" xfId="154"/>
    <cellStyle name="40% - 强调文字颜色 3 2_2019年决算草案" xfId="155"/>
    <cellStyle name="差_省级明细_全省预算代编_2016年政府性基金" xfId="156"/>
    <cellStyle name="40% - 强调文字颜色 3 3" xfId="157"/>
    <cellStyle name="差_2008年财政收支预算草案(1.4)" xfId="158"/>
    <cellStyle name="40% - 强调文字颜色 4 2 2" xfId="159"/>
    <cellStyle name="归盒啦_95" xfId="160"/>
    <cellStyle name="40% - 强调文字颜色 4 2_2019年决算草案" xfId="161"/>
    <cellStyle name="Dollar (zero dec)" xfId="162"/>
    <cellStyle name="40% - 强调文字颜色 4 3" xfId="163"/>
    <cellStyle name="40% - 强调文字颜色 5 2" xfId="164"/>
    <cellStyle name="40% - 强调文字颜色 5 2 2" xfId="165"/>
    <cellStyle name="60% - 强调文字颜色 4 3" xfId="166"/>
    <cellStyle name="40% - 强调文字颜色 5 3" xfId="167"/>
    <cellStyle name="好_20160105省级2016年预算情况表（最新）_20170112预算草案" xfId="168"/>
    <cellStyle name="40% - 强调文字颜色 6 2" xfId="169"/>
    <cellStyle name="好_2011年预算表格2010.12.9_20170112预算草案_2017年国资决算" xfId="170"/>
    <cellStyle name="好_商品交易所2006--2008年税收_20170112预算草案_2017年国资决算" xfId="171"/>
    <cellStyle name="40% - 强调文字颜色 6 2 2" xfId="172"/>
    <cellStyle name="40% - 强调文字颜色 6 2_2019年决算草案" xfId="173"/>
    <cellStyle name="差_省电力2008年 工作表" xfId="174"/>
    <cellStyle name="40% - 强调文字颜色 6 3" xfId="175"/>
    <cellStyle name="60% - 强调文字颜色 1 2" xfId="176"/>
    <cellStyle name="好_省级明细_政府性基金人大会表格1稿_2016年政府性基金" xfId="177"/>
    <cellStyle name="好_省级明细_政府性基金人大会表格1稿_20170112预算草案_2017年国资决算" xfId="178"/>
    <cellStyle name="60% - 强调文字颜色 1 2 2" xfId="179"/>
    <cellStyle name="差_20 2007年河南结算单_2016年政府性基金" xfId="180"/>
    <cellStyle name="60% - 强调文字颜色 1 3" xfId="181"/>
    <cellStyle name="差_津补贴保障测算(5.21)" xfId="182"/>
    <cellStyle name="60% - 强调文字颜色 2 2" xfId="183"/>
    <cellStyle name="差_省级明细_全省预算代编" xfId="184"/>
    <cellStyle name="常规 5" xfId="185"/>
    <cellStyle name="60% - 强调文字颜色 3 2" xfId="186"/>
    <cellStyle name="60% - 强调文字颜色 3 2 2" xfId="187"/>
    <cellStyle name="60% - 强调文字颜色 3 3" xfId="188"/>
    <cellStyle name="差_2009年财力测算情况11.19" xfId="189"/>
    <cellStyle name="60% - 强调文字颜色 4 2" xfId="190"/>
    <cellStyle name="60% - 强调文字颜色 4 2 2" xfId="191"/>
    <cellStyle name="差_Book1" xfId="192"/>
    <cellStyle name="60% - 强调文字颜色 5 2" xfId="193"/>
    <cellStyle name="60% - 强调文字颜色 5 2 2" xfId="194"/>
    <cellStyle name="60% - 强调文字颜色 5 3" xfId="195"/>
    <cellStyle name="60% - 强调文字颜色 6 2" xfId="196"/>
    <cellStyle name="好_省级明细_全省预算代编_20170112预算草案_2017年国资决算" xfId="197"/>
    <cellStyle name="60% - 强调文字颜色 6 2 2" xfId="198"/>
    <cellStyle name="Header2" xfId="199"/>
    <cellStyle name="60% - 强调文字颜色 6 3" xfId="200"/>
    <cellStyle name="差_省电力2008年 工作表_20170112预算草案" xfId="201"/>
    <cellStyle name="强调文字颜色 2 2 2" xfId="202"/>
    <cellStyle name="Accent1 - 20%" xfId="203"/>
    <cellStyle name="Accent1 - 40%" xfId="204"/>
    <cellStyle name="Accent1 - 60%" xfId="205"/>
    <cellStyle name="Accent2" xfId="206"/>
    <cellStyle name="差_40省级2020年专项转移支付分项目表 " xfId="207"/>
    <cellStyle name="Accent2 - 20%" xfId="208"/>
    <cellStyle name="Accent3" xfId="209"/>
    <cellStyle name="Accent3 - 20%" xfId="210"/>
    <cellStyle name="差_省级明细_Xl0000068_20170112预算草案" xfId="211"/>
    <cellStyle name="Accent3 - 40%" xfId="212"/>
    <cellStyle name="好_省级明细_基金最新_2016年政府性基金" xfId="213"/>
    <cellStyle name="Accent3 - 60%" xfId="214"/>
    <cellStyle name="差_Xl0000071" xfId="215"/>
    <cellStyle name="Accent4" xfId="216"/>
    <cellStyle name="Accent4 - 20%" xfId="217"/>
    <cellStyle name="差_省级明细_2016年预算草案_20170112预算草案" xfId="218"/>
    <cellStyle name="Accent4 - 40%" xfId="219"/>
    <cellStyle name="好_津补贴保障测算(5.21)" xfId="220"/>
    <cellStyle name="Accent4 - 60%" xfId="221"/>
    <cellStyle name="Accent5" xfId="222"/>
    <cellStyle name="Accent5 - 20%" xfId="223"/>
    <cellStyle name="Accent5 - 40%" xfId="224"/>
    <cellStyle name="好 2 2" xfId="225"/>
    <cellStyle name="Accent5 - 60%" xfId="226"/>
    <cellStyle name="常规 12" xfId="227"/>
    <cellStyle name="Accent6" xfId="228"/>
    <cellStyle name="Accent6 - 20%" xfId="229"/>
    <cellStyle name="差_省级明细_副本最新_20170112预算草案" xfId="230"/>
    <cellStyle name="Accent6 - 40%" xfId="231"/>
    <cellStyle name="差_2010省级行政性收费专项收入批复" xfId="232"/>
    <cellStyle name="Accent6 - 60%" xfId="233"/>
    <cellStyle name="差_Xl0000068_20170112预算草案" xfId="234"/>
    <cellStyle name="Calc Currency (0)" xfId="235"/>
    <cellStyle name="Comma [0]" xfId="236"/>
    <cellStyle name="差_省级明细_Xl0000071_20170112预算草案_2017年国资决算" xfId="237"/>
    <cellStyle name="통화_BOILER-CO1" xfId="238"/>
    <cellStyle name="comma zerodec" xfId="239"/>
    <cellStyle name="好_2007结算与财力(6.2)" xfId="240"/>
    <cellStyle name="Comma_1995" xfId="241"/>
    <cellStyle name="常规 2 2" xfId="242"/>
    <cellStyle name="好_省电力2008年 工作表" xfId="243"/>
    <cellStyle name="Currency_1995" xfId="244"/>
    <cellStyle name="差_Xl0000071_20170112预算草案" xfId="245"/>
    <cellStyle name="Currency1" xfId="246"/>
    <cellStyle name="常规 13" xfId="247"/>
    <cellStyle name="Date" xfId="248"/>
    <cellStyle name="货币 2" xfId="249"/>
    <cellStyle name="Fixed" xfId="250"/>
    <cellStyle name="Grey" xfId="251"/>
    <cellStyle name="标题 2 2" xfId="252"/>
    <cellStyle name="强调文字颜色 5 2 2" xfId="253"/>
    <cellStyle name="Header1" xfId="254"/>
    <cellStyle name="HEADING1" xfId="255"/>
    <cellStyle name="HEADING2" xfId="256"/>
    <cellStyle name="Input [yellow]" xfId="257"/>
    <cellStyle name="好_20111127汇报附表（8张）" xfId="258"/>
    <cellStyle name="no dec" xfId="259"/>
    <cellStyle name="Norma,_laroux_4_营业在建 (2)_E21" xfId="260"/>
    <cellStyle name="差_省级明细_政府性基金人大会表格1稿" xfId="261"/>
    <cellStyle name="Normal - Style1" xfId="262"/>
    <cellStyle name="差_全国友协2010年度中央部门决算（草案）" xfId="263"/>
    <cellStyle name="Normal_#10-Headcount" xfId="264"/>
    <cellStyle name="好_省级明细_冬梅3_20170112预算草案" xfId="265"/>
    <cellStyle name="Percent [2]" xfId="266"/>
    <cellStyle name="Percent_laroux" xfId="267"/>
    <cellStyle name="差_国有资本经营预算（2011年报省人大）_20170112预算草案" xfId="268"/>
    <cellStyle name="RowLevel_1" xfId="269"/>
    <cellStyle name="Total" xfId="270"/>
    <cellStyle name="百分比 2" xfId="271"/>
    <cellStyle name="差_省级明细_全省收入代编最新_2016年政府性基金" xfId="272"/>
    <cellStyle name="标题 1 2" xfId="273"/>
    <cellStyle name="千位分隔 3" xfId="274"/>
    <cellStyle name="标题 4 2" xfId="275"/>
    <cellStyle name="标题 5" xfId="276"/>
    <cellStyle name="表标题" xfId="277"/>
    <cellStyle name="差 2" xfId="278"/>
    <cellStyle name="差 2 2" xfId="279"/>
    <cellStyle name="差_省级明细_全省预算代编_20170112预算草案_2017年国资决算" xfId="280"/>
    <cellStyle name="差_41省级2020年基本支出" xfId="281"/>
    <cellStyle name="差 3" xfId="282"/>
    <cellStyle name="好_2008年财政收支预算草案(1.4)_20170112预算草案" xfId="283"/>
    <cellStyle name="差_20 2007年河南结算单" xfId="284"/>
    <cellStyle name="差_20 2007年河南结算单_20170112预算草案_2017年国资决算" xfId="285"/>
    <cellStyle name="差_2007结算与财力(6.2)" xfId="286"/>
    <cellStyle name="好_财政厅编制用表（2011年报省人大）_20170112预算草案_2017年国资决算" xfId="287"/>
    <cellStyle name="差_2007年结算已定项目对账单" xfId="288"/>
    <cellStyle name="好_省级明细_副本1.2" xfId="289"/>
    <cellStyle name="好_省级明细" xfId="290"/>
    <cellStyle name="差_2007年结算已定项目对账单_2016年政府性基金" xfId="291"/>
    <cellStyle name="好_省级明细_副本1.2_2016年政府性基金" xfId="292"/>
    <cellStyle name="差_2007年结算已定项目对账单_20170112预算草案" xfId="293"/>
    <cellStyle name="好_省级明细_副本1.2_20170112预算草案" xfId="294"/>
    <cellStyle name="差_表1-1 政府债务限额及余额预算情况表" xfId="295"/>
    <cellStyle name="差_2007年结算已定项目对账单_20170112预算草案_2017年国资决算" xfId="296"/>
    <cellStyle name="好_省级明细_副本1.2_20170112预算草案_2017年国资决算" xfId="297"/>
    <cellStyle name="差_2007年中央财政与河南省财政年终决算结算单" xfId="298"/>
    <cellStyle name="差_2007年中央财政与河南省财政年终决算结算单_2016年政府性基金" xfId="299"/>
    <cellStyle name="差_2007年中央财政与河南省财政年终决算结算单_20170112预算草案" xfId="300"/>
    <cellStyle name="常规 15" xfId="301"/>
    <cellStyle name="差_2007年中央财政与河南省财政年终决算结算单_20170112预算草案_2017年国资决算" xfId="302"/>
    <cellStyle name="好_2009年财力测算情况11.19" xfId="303"/>
    <cellStyle name="差_2008年财政收支预算草案(1.4)_2016年政府性基金" xfId="304"/>
    <cellStyle name="差_2008年财政收支预算草案(1.4)_20170112预算草案_2017年国资决算" xfId="305"/>
    <cellStyle name="差_2011年全省及省级预计2011-12-12" xfId="306"/>
    <cellStyle name="差_省级明细_副本1.2_2016年政府性基金" xfId="307"/>
    <cellStyle name="好_省级明细_23_2016年政府性基金" xfId="308"/>
    <cellStyle name="差_2011年预算表格2010.12.9" xfId="309"/>
    <cellStyle name="差_商品交易所2006--2008年税收" xfId="310"/>
    <cellStyle name="差_2011年预算表格2010.12.9_20170112预算草案" xfId="311"/>
    <cellStyle name="差_商品交易所2006--2008年税收_20170112预算草案" xfId="312"/>
    <cellStyle name="差_2011年预算大表11-26" xfId="313"/>
    <cellStyle name="差_2011年预算大表11-26_2016年政府性基金" xfId="314"/>
    <cellStyle name="好_Xl0000068_20170112预算草案_2017年国资决算" xfId="315"/>
    <cellStyle name="差_2011年预算大表11-26_20170112预算草案_2017年国资决算" xfId="316"/>
    <cellStyle name="差_20160105省级2016年预算情况表（最新）" xfId="317"/>
    <cellStyle name="好_省级明细_副本最新_2016年政府性基金" xfId="318"/>
    <cellStyle name="差_20160105省级2016年预算情况表（最新）_2016年政府性基金" xfId="319"/>
    <cellStyle name="差_20160105省级2016年预算情况表（最新）_20170112预算草案" xfId="320"/>
    <cellStyle name="差_20160105省级2016年预算情况表（最新）_20170112预算草案_2017年国资决算" xfId="321"/>
    <cellStyle name="差_20170112预算草案" xfId="322"/>
    <cellStyle name="差_2全省2019年支出决算" xfId="323"/>
    <cellStyle name="超级链接" xfId="324"/>
    <cellStyle name="差_32省级2020年收入预算" xfId="325"/>
    <cellStyle name="差_34省级2020年支出总表" xfId="326"/>
    <cellStyle name="差_35省级2020年支出明细" xfId="327"/>
    <cellStyle name="差_5.中央部门决算（草案)-1" xfId="328"/>
    <cellStyle name="差_Xl0000068" xfId="329"/>
    <cellStyle name="差_Xl0000068_2016年政府性基金" xfId="330"/>
    <cellStyle name="差_Xl0000068_20170112预算草案_2017年国资决算" xfId="331"/>
    <cellStyle name="差_Xl0000071_20170112预算草案_2017年国资决算" xfId="332"/>
    <cellStyle name="差_财政厅编制用表（2011年报省人大）" xfId="333"/>
    <cellStyle name="差_财政厅编制用表（2011年报省人大）_20170112预算草案" xfId="334"/>
    <cellStyle name="差_出版署2010年度中央部门决算草案" xfId="335"/>
    <cellStyle name="差_国有资本经营预算（2011年报省人大）" xfId="336"/>
    <cellStyle name="差_省电力2008年 工作表_20170112预算草案_2017年国资决算" xfId="337"/>
    <cellStyle name="好_河南省2016年省级财政收支预算及说明_20170112预算草案" xfId="338"/>
    <cellStyle name="差_国有资本经营预算（2011年报省人大）_2016年政府性基金" xfId="339"/>
    <cellStyle name="差_国有资本经营预算（2011年报省人大）_20170112预算草案_2017年国资决算" xfId="340"/>
    <cellStyle name="差_河南省----2009-05-21（补充数据）" xfId="341"/>
    <cellStyle name="好_2011年预算大表11-26_20170112预算草案" xfId="342"/>
    <cellStyle name="差_河南省----2009-05-21（补充数据）_2016年政府性基金" xfId="343"/>
    <cellStyle name="差_河南省2016年省级财政收支预算及说明_20170112预算草案" xfId="344"/>
    <cellStyle name="差_河南省----2009-05-21（补充数据）_20170112预算草案" xfId="345"/>
    <cellStyle name="差_河南省----2009-05-21（补充数据）_20170112预算草案_2017年国资决算" xfId="346"/>
    <cellStyle name="差_河南省2016年省级财政收支预算及说明" xfId="347"/>
    <cellStyle name="好_2010年收入预测表（20091218)）" xfId="348"/>
    <cellStyle name="好_国有资本经营预算（2011年报省人大）_20170112预算草案_2017年国资决算" xfId="349"/>
    <cellStyle name="差_河南省2016年省级财政收支预算及说明_2016年政府性基金" xfId="350"/>
    <cellStyle name="差_河南省2016年省级财政收支预算及说明_20170112预算草案_2017年国资决算" xfId="351"/>
    <cellStyle name="好_2011年预算表格2010.12.9_20170112预算草案" xfId="352"/>
    <cellStyle name="好_商品交易所2006--2008年税收_20170112预算草案" xfId="353"/>
    <cellStyle name="差_全省国有资本经营预算表" xfId="354"/>
    <cellStyle name="差_司法部2010年度中央部门决算（草案）报" xfId="355"/>
    <cellStyle name="好_2007年结算已定项目对账单_2016年政府性基金" xfId="356"/>
    <cellStyle name="差_全省政府性基金收入决算" xfId="357"/>
    <cellStyle name="差_全省政府性基金支出决算" xfId="358"/>
    <cellStyle name="好_河南省----2009-05-21（补充数据）_2016年政府性基金" xfId="359"/>
    <cellStyle name="差_省级明细" xfId="360"/>
    <cellStyle name="好_省电力2008年 工作表_20170112预算草案" xfId="361"/>
    <cellStyle name="好_省级明细_2016年预算草案_20170112预算草案_2017年国资决算" xfId="362"/>
    <cellStyle name="差_省级明细_2016年预算草案" xfId="363"/>
    <cellStyle name="差_省级明细_2016年预算草案_2016年政府性基金" xfId="364"/>
    <cellStyle name="差_省级明细_2016年预算草案_20170112预算草案_2017年国资决算" xfId="365"/>
    <cellStyle name="差_省级明细_2016年预算草案1.13" xfId="366"/>
    <cellStyle name="差_省级明细_2016年预算草案1.13_2016年政府性基金" xfId="367"/>
    <cellStyle name="好_20 2007年河南结算单_20170112预算草案" xfId="368"/>
    <cellStyle name="差_省级明细_2016年预算草案1.13_20170112预算草案" xfId="369"/>
    <cellStyle name="差_省级明细_2016年预算草案1.13_20170112预算草案_2017年国资决算" xfId="370"/>
    <cellStyle name="强调文字颜色 4 2 2" xfId="371"/>
    <cellStyle name="常规_2008年年初预算附表" xfId="372"/>
    <cellStyle name="差_省级明细_2016年政府性基金" xfId="373"/>
    <cellStyle name="差_省级明细_20170112预算草案" xfId="374"/>
    <cellStyle name="差_省级明细_20170112预算草案_2017年国资决算" xfId="375"/>
    <cellStyle name="差_省级明细_23" xfId="376"/>
    <cellStyle name="常规 2" xfId="377"/>
    <cellStyle name="差_省级明细_23_2016年政府性基金" xfId="378"/>
    <cellStyle name="好_2011年预算表格2010.12.9" xfId="379"/>
    <cellStyle name="好_商品交易所2006--2008年税收" xfId="380"/>
    <cellStyle name="差_省级明细_23_20170112预算草案" xfId="381"/>
    <cellStyle name="差_省级明细_23_20170112预算草案_2017年国资决算" xfId="382"/>
    <cellStyle name="差_省级明细_Book1" xfId="383"/>
    <cellStyle name="差_省级明细_Book1_2016年政府性基金" xfId="384"/>
    <cellStyle name="差_省级明细_Book1_20170112预算草案" xfId="385"/>
    <cellStyle name="差_省级明细_Book1_20170112预算草案_2017年国资决算" xfId="386"/>
    <cellStyle name="差_省级明细_Xl0000068_2016年政府性基金" xfId="387"/>
    <cellStyle name="差_省级明细_Xl0000068_20170112预算草案_2017年国资决算" xfId="388"/>
    <cellStyle name="差_省级明细_Xl0000071_2016年政府性基金" xfId="389"/>
    <cellStyle name="差_省级明细_Xl0000071_20170112预算草案" xfId="390"/>
    <cellStyle name="差_省级明细_代编全省支出预算修改" xfId="391"/>
    <cellStyle name="差_省级明细_代编全省支出预算修改_2016年政府性基金" xfId="392"/>
    <cellStyle name="常规 17" xfId="393"/>
    <cellStyle name="差_省级明细_冬梅3" xfId="394"/>
    <cellStyle name="好_Xl0000071" xfId="395"/>
    <cellStyle name="后继超级链接" xfId="396"/>
    <cellStyle name="好_20 2007年河南结算单_2016年政府性基金" xfId="397"/>
    <cellStyle name="差_省级明细_冬梅3_20170112预算草案" xfId="398"/>
    <cellStyle name="常规_2003年省级调整预算相关表" xfId="399"/>
    <cellStyle name="好_Xl0000071_20170112预算草案" xfId="400"/>
    <cellStyle name="好_河南省2016年省级财政收支预算及说明" xfId="401"/>
    <cellStyle name="差_省级明细_冬梅3_20170112预算草案_2017年国资决算" xfId="402"/>
    <cellStyle name="好_Xl0000071_20170112预算草案_2017年国资决算" xfId="403"/>
    <cellStyle name="好_河南省----2009-05-21（补充数据）" xfId="404"/>
    <cellStyle name="好_省级明细_全省收入代编最新_2016年政府性基金" xfId="405"/>
    <cellStyle name="差_省级明细_副本1.2" xfId="406"/>
    <cellStyle name="好_省级明细_23" xfId="407"/>
    <cellStyle name="差_省级明细_副本1.2_20170112预算草案" xfId="408"/>
    <cellStyle name="好_省级明细_23_20170112预算草案" xfId="409"/>
    <cellStyle name="差_省级明细_副本最新" xfId="410"/>
    <cellStyle name="差_省级明细_副本最新_2016年政府性基金" xfId="411"/>
    <cellStyle name="好 3" xfId="412"/>
    <cellStyle name="差_省级明细_副本最新_20170112预算草案_2017年国资决算" xfId="413"/>
    <cellStyle name="好_省级明细_政府性基金人大会表格1稿_20170112预算草案" xfId="414"/>
    <cellStyle name="差_省级明细_基金最新_2016年政府性基金" xfId="415"/>
    <cellStyle name="差_省级明细_基金最新_20170112预算草案_2017年国资决算" xfId="416"/>
    <cellStyle name="常规 8" xfId="417"/>
    <cellStyle name="差_省级明细_全省收入代编最新" xfId="418"/>
    <cellStyle name="差_省级明细_全省收入代编最新_20170112预算草案_2017年国资决算" xfId="419"/>
    <cellStyle name="常规 4_34省级2020年支出总表" xfId="420"/>
    <cellStyle name="差_省级明细_全省预算代编_20170112预算草案" xfId="421"/>
    <cellStyle name="差_省级明细_政府性基金人大会表格1稿_2016年政府性基金" xfId="422"/>
    <cellStyle name="差_省级明细_政府性基金人大会表格1稿_20170112预算草案_2017年国资决算" xfId="423"/>
    <cellStyle name="差_省属监狱人员级别表(驻外)" xfId="424"/>
    <cellStyle name="好_省级明细_Book1_20170112预算草案_2017年国资决算" xfId="425"/>
    <cellStyle name="常规 10" xfId="426"/>
    <cellStyle name="常规 11" xfId="427"/>
    <cellStyle name="常规 13 2" xfId="428"/>
    <cellStyle name="常规 14" xfId="429"/>
    <cellStyle name="常规 16" xfId="430"/>
    <cellStyle name="常规 21" xfId="431"/>
    <cellStyle name="好_出版署2010年度中央部门决算草案" xfId="432"/>
    <cellStyle name="常规 2 3" xfId="433"/>
    <cellStyle name="常规 2 5" xfId="434"/>
    <cellStyle name="常规 2_2009年结算（最终）" xfId="435"/>
    <cellStyle name="常规 29" xfId="436"/>
    <cellStyle name="好_财政厅编制用表（2011年报省人大）_2016年政府性基金" xfId="437"/>
    <cellStyle name="好_省级明细_政府性基金人大会表格1稿" xfId="438"/>
    <cellStyle name="常规 4 4" xfId="439"/>
    <cellStyle name="好_Book1" xfId="440"/>
    <cellStyle name="好_省级明细_2016年预算草案1.13_20170112预算草案_2017年国资决算" xfId="441"/>
    <cellStyle name="常规 5_2017年预算公开参考表式" xfId="442"/>
    <cellStyle name="常规 59" xfId="443"/>
    <cellStyle name="好_2011年预算大表11-26_20170112预算草案_2017年国资决算" xfId="444"/>
    <cellStyle name="常规 7" xfId="445"/>
    <cellStyle name="常规 9" xfId="446"/>
    <cellStyle name="好_2007年中央财政与河南省财政年终决算结算单_20170112预算草案" xfId="447"/>
    <cellStyle name="常规_Sheet20" xfId="448"/>
    <cellStyle name="常规_附件一：湖北省2014年执行和2015年年初预算情况表" xfId="449"/>
    <cellStyle name="分级显示行_1_13区汇总" xfId="450"/>
    <cellStyle name="好 2" xfId="451"/>
    <cellStyle name="好_20 2007年河南结算单" xfId="452"/>
    <cellStyle name="好_2007年结算已定项目对账单" xfId="453"/>
    <cellStyle name="好_2007年结算已定项目对账单_20170112预算草案" xfId="454"/>
    <cellStyle name="好_2007年中央财政与河南省财政年终决算结算单_2016年政府性基金" xfId="455"/>
    <cellStyle name="好_省级明细_Xl0000068" xfId="456"/>
    <cellStyle name="好_2008年财政收支预算草案(1.4)" xfId="457"/>
    <cellStyle name="好_2008年财政收支预算草案(1.4)_2016年政府性基金" xfId="458"/>
    <cellStyle name="好_2008年财政收支预算草案(1.4)_20170112预算草案_2017年国资决算" xfId="459"/>
    <cellStyle name="好_2009年结算（最终）" xfId="460"/>
    <cellStyle name="好_2010年收入预测表（20091219)）" xfId="461"/>
    <cellStyle name="好_2010年收入预测表（20091230)）" xfId="462"/>
    <cellStyle name="好_2010省级行政性收费专项收入批复" xfId="463"/>
    <cellStyle name="好_2011年全省及省级预计2011-12-12" xfId="464"/>
    <cellStyle name="好_省级明细_Xl0000071_20170112预算草案" xfId="465"/>
    <cellStyle name="好_全国友协2010年度中央部门决算（草案）" xfId="466"/>
    <cellStyle name="好_2011年预算表格2010.12.9_2016年政府性基金" xfId="467"/>
    <cellStyle name="好_商品交易所2006--2008年税收_2016年政府性基金" xfId="468"/>
    <cellStyle name="好_2011年预算大表11-26" xfId="469"/>
    <cellStyle name="好_20160105省级2016年预算情况表（最新）" xfId="470"/>
    <cellStyle name="好_20160105省级2016年预算情况表（最新）_2016年政府性基金" xfId="471"/>
    <cellStyle name="好_20160105省级2016年预算情况表（最新）_20170112预算草案_2017年国资决算" xfId="472"/>
    <cellStyle name="好_2016年政府性基金" xfId="473"/>
    <cellStyle name="好_20170112预算草案" xfId="474"/>
    <cellStyle name="好_34省级2020年支出总表" xfId="475"/>
    <cellStyle name="好_40省级2020年专项转移支付分项目表 " xfId="476"/>
    <cellStyle name="好_5.中央部门决算（草案)-1" xfId="477"/>
    <cellStyle name="好_Xl0000068" xfId="478"/>
    <cellStyle name="好_Xl0000068_2016年政府性基金" xfId="479"/>
    <cellStyle name="好_财政厅编制用表（2011年报省人大）" xfId="480"/>
    <cellStyle name="好_国有资本经营预算（2011年报省人大）" xfId="481"/>
    <cellStyle name="好_国有资本经营预算（2011年报省人大）_20170112预算草案" xfId="482"/>
    <cellStyle name="好_河南省2016年省级财政收支预算及说明_2016年政府性基金" xfId="483"/>
    <cellStyle name="好_河南省----2009-05-21（补充数据）_20170112预算草案" xfId="484"/>
    <cellStyle name="好_河南省----2009-05-21（补充数据）_20170112预算草案_2017年国资决算" xfId="485"/>
    <cellStyle name="好_省级明细_2016年预算草案" xfId="486"/>
    <cellStyle name="好_省级明细_2016年预算草案_20170112预算草案" xfId="487"/>
    <cellStyle name="好_省级明细_2016年预算草案1.13" xfId="488"/>
    <cellStyle name="好_省级明细_2016年预算草案1.13_20170112预算草案" xfId="489"/>
    <cellStyle name="好_省级明细_2016年政府性基金" xfId="490"/>
    <cellStyle name="好_省级明细_20170112预算草案" xfId="491"/>
    <cellStyle name="好_省级明细_全省预算代编_2016年政府性基金" xfId="492"/>
    <cellStyle name="好_省级明细_20170112预算草案_2017年国资决算" xfId="493"/>
    <cellStyle name="好_省级明细_Book1_2016年政府性基金" xfId="494"/>
    <cellStyle name="好_省级明细_Book1_20170112预算草案" xfId="495"/>
    <cellStyle name="好_省级明细_全省预算代编" xfId="496"/>
    <cellStyle name="好_省级明细_Xl0000068_2016年政府性基金" xfId="497"/>
    <cellStyle name="好_省级明细_Xl0000071" xfId="498"/>
    <cellStyle name="好_省级明细_Xl0000071_2016年政府性基金" xfId="499"/>
    <cellStyle name="好_省级明细_Xl0000071_20170112预算草案_2017年国资决算" xfId="500"/>
    <cellStyle name="好_省级明细_代编全省支出预算修改" xfId="501"/>
    <cellStyle name="好_省级明细_代编全省支出预算修改_2016年政府性基金" xfId="502"/>
    <cellStyle name="好_省级明细_代编全省支出预算修改_20170112预算草案" xfId="503"/>
    <cellStyle name="好_省级明细_代编全省支出预算修改_20170112预算草案_2017年国资决算" xfId="504"/>
    <cellStyle name="好_省级明细_冬梅3" xfId="505"/>
    <cellStyle name="好_省级明细_冬梅3_2016年政府性基金" xfId="506"/>
    <cellStyle name="好_省级明细_冬梅3_20170112预算草案_2017年国资决算" xfId="507"/>
    <cellStyle name="好_省级明细_副本最新" xfId="508"/>
    <cellStyle name="好_省级明细_副本最新_20170112预算草案_2017年国资决算" xfId="509"/>
    <cellStyle name="好_省级明细_基金最新" xfId="510"/>
    <cellStyle name="好_省级明细_基金最新_20170112预算草案" xfId="511"/>
    <cellStyle name="好_省级明细_基金最新_20170112预算草案_2017年国资决算" xfId="512"/>
    <cellStyle name="好_省级明细_全省收入代编最新" xfId="513"/>
    <cellStyle name="好_省级明细_全省收入代编最新_20170112预算草案_2017年国资决算" xfId="514"/>
    <cellStyle name="好_省级明细_全省预算代编_20170112预算草案" xfId="515"/>
    <cellStyle name="好_司法部2010年度中央部门决算（草案）报" xfId="516"/>
    <cellStyle name="后继超链接" xfId="517"/>
    <cellStyle name="汇总 2" xfId="518"/>
    <cellStyle name="计算 3" xfId="519"/>
    <cellStyle name="检查单元格 2" xfId="520"/>
    <cellStyle name="检查单元格 2 2" xfId="521"/>
    <cellStyle name="检查单元格 3" xfId="522"/>
    <cellStyle name="解释性文本 2" xfId="523"/>
    <cellStyle name="警告文本 2" xfId="524"/>
    <cellStyle name="链接单元格 2" xfId="525"/>
    <cellStyle name="霓付 [0]_ +Foil &amp; -FOIL &amp; PAPER" xfId="526"/>
    <cellStyle name="霓付_ +Foil &amp; -FOIL &amp; PAPER" xfId="527"/>
    <cellStyle name="烹拳 [0]_ +Foil &amp; -FOIL &amp; PAPER" xfId="528"/>
    <cellStyle name="烹拳_ +Foil &amp; -FOIL &amp; PAPER" xfId="529"/>
    <cellStyle name="普通_ 白土" xfId="530"/>
    <cellStyle name="千分位[0]_ 白土" xfId="531"/>
    <cellStyle name="千分位_ 白土" xfId="532"/>
    <cellStyle name="千位_(人代会用)" xfId="533"/>
    <cellStyle name="千位分隔 2" xfId="534"/>
    <cellStyle name="千位分隔[0] 2" xfId="535"/>
    <cellStyle name="千位分隔[0] 3" xfId="536"/>
    <cellStyle name="千位分季_新建 Microsoft Excel 工作表" xfId="537"/>
    <cellStyle name="钎霖_4岿角利" xfId="538"/>
    <cellStyle name="强调 1" xfId="539"/>
    <cellStyle name="强调 2" xfId="540"/>
    <cellStyle name="强调 3" xfId="541"/>
    <cellStyle name="强调文字颜色 1 2" xfId="542"/>
    <cellStyle name="强调文字颜色 1 2 2" xfId="543"/>
    <cellStyle name="强调文字颜色 1 3" xfId="544"/>
    <cellStyle name="强调文字颜色 2 2" xfId="545"/>
    <cellStyle name="强调文字颜色 2 3" xfId="546"/>
    <cellStyle name="强调文字颜色 3 2" xfId="547"/>
    <cellStyle name="强调文字颜色 3 2 2" xfId="548"/>
    <cellStyle name="强调文字颜色 3 3" xfId="549"/>
    <cellStyle name="强调文字颜色 4 2" xfId="550"/>
    <cellStyle name="强调文字颜色 4 3" xfId="551"/>
    <cellStyle name="强调文字颜色 5 2" xfId="552"/>
    <cellStyle name="强调文字颜色 5 3" xfId="553"/>
    <cellStyle name="强调文字颜色 6 2" xfId="554"/>
    <cellStyle name="强调文字颜色 6 2 2" xfId="555"/>
    <cellStyle name="强调文字颜色 6 3" xfId="556"/>
    <cellStyle name="适中 2" xfId="557"/>
    <cellStyle name="适中 2 2" xfId="558"/>
    <cellStyle name="适中 3" xfId="559"/>
    <cellStyle name="输出 2" xfId="560"/>
    <cellStyle name="输出 2 2" xfId="561"/>
    <cellStyle name="输出 3" xfId="562"/>
    <cellStyle name="输入 2" xfId="563"/>
    <cellStyle name="输入 2 2" xfId="564"/>
    <cellStyle name="输入 3" xfId="565"/>
    <cellStyle name="数字" xfId="566"/>
    <cellStyle name="未定义" xfId="567"/>
    <cellStyle name="小数" xfId="568"/>
    <cellStyle name="样式 1" xfId="569"/>
    <cellStyle name="注释 2" xfId="570"/>
    <cellStyle name="注释 2 2" xfId="571"/>
    <cellStyle name="注释 3" xfId="572"/>
    <cellStyle name="콤마 [0]_BOILER-CO1" xfId="573"/>
    <cellStyle name="콤마_BOILER-CO1" xfId="574"/>
    <cellStyle name="통화 [0]_BOILER-CO1" xfId="575"/>
    <cellStyle name="표준_0N-HANDLING " xfId="576"/>
    <cellStyle name="常规_宿州市本级2017年预算草案（2016.12.11）" xfId="5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13" sqref="I13"/>
    </sheetView>
  </sheetViews>
  <sheetFormatPr defaultColWidth="9.125" defaultRowHeight="13.5" outlineLevelCol="5"/>
  <cols>
    <col min="1" max="1" width="33.25" style="1" customWidth="1"/>
    <col min="2" max="2" width="11.875" style="1" customWidth="1"/>
    <col min="3" max="3" width="11.5" style="1" customWidth="1"/>
    <col min="4" max="4" width="10.75" style="3" customWidth="1"/>
    <col min="5" max="5" width="10.625" style="4" customWidth="1"/>
    <col min="6" max="6" width="9.75" style="4" customWidth="1"/>
    <col min="7" max="219" width="9.125" style="1" customWidth="1"/>
    <col min="220" max="16384" width="9.125" style="1"/>
  </cols>
  <sheetData>
    <row r="1" s="1" customFormat="1" ht="33" customHeight="1" spans="1:6">
      <c r="A1" s="5" t="s">
        <v>0</v>
      </c>
      <c r="B1" s="5"/>
      <c r="C1" s="5"/>
      <c r="D1" s="6"/>
      <c r="E1" s="7"/>
      <c r="F1" s="7"/>
    </row>
    <row r="2" s="1" customFormat="1" ht="27" customHeight="1" spans="1:6">
      <c r="A2" s="8"/>
      <c r="B2" s="9"/>
      <c r="C2" s="9"/>
      <c r="D2" s="10"/>
      <c r="E2" s="11"/>
      <c r="F2" s="12" t="s">
        <v>1</v>
      </c>
    </row>
    <row r="3" s="1" customFormat="1" ht="40.5" customHeight="1" spans="1:6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</row>
    <row r="4" s="1" customFormat="1" ht="18" customHeight="1" spans="1:6">
      <c r="A4" s="17" t="s">
        <v>8</v>
      </c>
      <c r="B4" s="18">
        <f>B5+B6+B7+B9+B10+B11+B12+B17</f>
        <v>26891</v>
      </c>
      <c r="C4" s="18">
        <f>C5+C6+C7+C9+C10+C11+C12+C17</f>
        <v>12500</v>
      </c>
      <c r="D4" s="19">
        <f>D5+D6+D7+D9+D10+D11+D12+D17</f>
        <v>12717</v>
      </c>
      <c r="E4" s="20">
        <f>D4/C4</f>
        <v>1.01736</v>
      </c>
      <c r="F4" s="21">
        <v>1.12659461374911</v>
      </c>
    </row>
    <row r="5" s="1" customFormat="1" ht="18" customHeight="1" spans="1:6">
      <c r="A5" s="22" t="s">
        <v>9</v>
      </c>
      <c r="B5" s="23">
        <v>13915</v>
      </c>
      <c r="C5" s="23">
        <v>3851</v>
      </c>
      <c r="D5" s="24">
        <v>3845</v>
      </c>
      <c r="E5" s="25">
        <f t="shared" ref="E5:E12" si="0">D5/C5</f>
        <v>0.998441963126461</v>
      </c>
      <c r="F5" s="25">
        <v>0.690429161429341</v>
      </c>
    </row>
    <row r="6" s="1" customFormat="1" ht="18" customHeight="1" spans="1:6">
      <c r="A6" s="22" t="s">
        <v>10</v>
      </c>
      <c r="B6" s="23">
        <v>3029</v>
      </c>
      <c r="C6" s="23">
        <v>1600</v>
      </c>
      <c r="D6" s="24">
        <v>1888</v>
      </c>
      <c r="E6" s="25">
        <f t="shared" si="0"/>
        <v>1.18</v>
      </c>
      <c r="F6" s="25">
        <v>3.776</v>
      </c>
    </row>
    <row r="7" s="1" customFormat="1" ht="18" customHeight="1" spans="1:6">
      <c r="A7" s="22" t="s">
        <v>11</v>
      </c>
      <c r="B7" s="23">
        <v>1409</v>
      </c>
      <c r="C7" s="23">
        <v>286</v>
      </c>
      <c r="D7" s="24">
        <v>310</v>
      </c>
      <c r="E7" s="25">
        <f t="shared" si="0"/>
        <v>1.08391608391608</v>
      </c>
      <c r="F7" s="25">
        <v>1.2015503875969</v>
      </c>
    </row>
    <row r="8" s="1" customFormat="1" ht="18" customHeight="1" spans="1:6">
      <c r="A8" s="22" t="s">
        <v>12</v>
      </c>
      <c r="B8" s="23"/>
      <c r="C8" s="23"/>
      <c r="D8" s="24"/>
      <c r="E8" s="25"/>
      <c r="F8" s="25"/>
    </row>
    <row r="9" s="1" customFormat="1" ht="18" customHeight="1" spans="1:6">
      <c r="A9" s="22" t="s">
        <v>13</v>
      </c>
      <c r="B9" s="23">
        <v>1616</v>
      </c>
      <c r="C9" s="23">
        <v>919</v>
      </c>
      <c r="D9" s="24">
        <v>1099</v>
      </c>
      <c r="E9" s="25">
        <f t="shared" si="0"/>
        <v>1.19586507072905</v>
      </c>
      <c r="F9" s="25">
        <v>0.915070774354704</v>
      </c>
    </row>
    <row r="10" s="1" customFormat="1" ht="18" customHeight="1" spans="1:6">
      <c r="A10" s="22" t="s">
        <v>14</v>
      </c>
      <c r="B10" s="23">
        <v>2394</v>
      </c>
      <c r="C10" s="23">
        <v>2065</v>
      </c>
      <c r="D10" s="24">
        <v>1869</v>
      </c>
      <c r="E10" s="25">
        <f t="shared" si="0"/>
        <v>0.905084745762712</v>
      </c>
      <c r="F10" s="25">
        <v>1.29791666666667</v>
      </c>
    </row>
    <row r="11" s="1" customFormat="1" ht="18" customHeight="1" spans="1:6">
      <c r="A11" s="22" t="s">
        <v>15</v>
      </c>
      <c r="B11" s="23">
        <v>1877</v>
      </c>
      <c r="C11" s="23">
        <v>1502</v>
      </c>
      <c r="D11" s="24">
        <v>1532</v>
      </c>
      <c r="E11" s="25">
        <f t="shared" si="0"/>
        <v>1.01997336884154</v>
      </c>
      <c r="F11" s="25">
        <v>1.38642533936652</v>
      </c>
    </row>
    <row r="12" s="1" customFormat="1" ht="18" customHeight="1" spans="1:6">
      <c r="A12" s="22" t="s">
        <v>16</v>
      </c>
      <c r="B12" s="23">
        <v>2369</v>
      </c>
      <c r="C12" s="23">
        <v>2093</v>
      </c>
      <c r="D12" s="24">
        <v>2026</v>
      </c>
      <c r="E12" s="25">
        <f t="shared" si="0"/>
        <v>0.967988533205924</v>
      </c>
      <c r="F12" s="25">
        <v>0.96522153406384</v>
      </c>
    </row>
    <row r="13" s="1" customFormat="1" ht="18" customHeight="1" spans="1:6">
      <c r="A13" s="22" t="s">
        <v>17</v>
      </c>
      <c r="B13" s="23"/>
      <c r="C13" s="23"/>
      <c r="D13" s="24"/>
      <c r="E13" s="25"/>
      <c r="F13" s="25"/>
    </row>
    <row r="14" s="1" customFormat="1" ht="18" customHeight="1" spans="1:6">
      <c r="A14" s="22" t="s">
        <v>18</v>
      </c>
      <c r="B14" s="23"/>
      <c r="C14" s="23"/>
      <c r="D14" s="24"/>
      <c r="E14" s="25"/>
      <c r="F14" s="25"/>
    </row>
    <row r="15" s="1" customFormat="1" ht="18" customHeight="1" spans="1:6">
      <c r="A15" s="22" t="s">
        <v>19</v>
      </c>
      <c r="B15" s="23"/>
      <c r="C15" s="23"/>
      <c r="D15" s="24"/>
      <c r="E15" s="25"/>
      <c r="F15" s="25"/>
    </row>
    <row r="16" s="1" customFormat="1" ht="18" customHeight="1" spans="1:6">
      <c r="A16" s="22" t="s">
        <v>20</v>
      </c>
      <c r="B16" s="23"/>
      <c r="C16" s="23"/>
      <c r="D16" s="24"/>
      <c r="E16" s="25"/>
      <c r="F16" s="25"/>
    </row>
    <row r="17" s="1" customFormat="1" ht="18" customHeight="1" spans="1:6">
      <c r="A17" s="22" t="s">
        <v>21</v>
      </c>
      <c r="B17" s="23">
        <v>282</v>
      </c>
      <c r="C17" s="23">
        <v>184</v>
      </c>
      <c r="D17" s="24">
        <v>148</v>
      </c>
      <c r="E17" s="25">
        <f>D17/C17</f>
        <v>0.804347826086957</v>
      </c>
      <c r="F17" s="25">
        <v>1.27586206896552</v>
      </c>
    </row>
    <row r="18" s="1" customFormat="1" ht="18" customHeight="1" spans="1:6">
      <c r="A18" s="22" t="s">
        <v>22</v>
      </c>
      <c r="B18" s="23"/>
      <c r="C18" s="23"/>
      <c r="D18" s="24"/>
      <c r="E18" s="25"/>
      <c r="F18" s="25"/>
    </row>
    <row r="19" s="2" customFormat="1" ht="18" customHeight="1" spans="1:6">
      <c r="A19" s="17" t="s">
        <v>23</v>
      </c>
      <c r="B19" s="18">
        <f>B20+B24+B26</f>
        <v>20</v>
      </c>
      <c r="C19" s="18">
        <f>C20+C24+C26</f>
        <v>2817</v>
      </c>
      <c r="D19" s="19">
        <f>D20+D24+D26</f>
        <v>2763</v>
      </c>
      <c r="E19" s="20">
        <f>D19/C19</f>
        <v>0.980830670926518</v>
      </c>
      <c r="F19" s="21">
        <v>13.6782178217822</v>
      </c>
    </row>
    <row r="20" s="1" customFormat="1" ht="18" customHeight="1" spans="1:6">
      <c r="A20" s="22" t="s">
        <v>24</v>
      </c>
      <c r="B20" s="23"/>
      <c r="C20" s="23">
        <v>157</v>
      </c>
      <c r="D20" s="24">
        <v>157</v>
      </c>
      <c r="E20" s="25">
        <f t="shared" ref="E20:E26" si="1">D20/C20</f>
        <v>1</v>
      </c>
      <c r="F20" s="25">
        <v>0.892045454545455</v>
      </c>
    </row>
    <row r="21" s="1" customFormat="1" ht="18" customHeight="1" spans="1:6">
      <c r="A21" s="22" t="s">
        <v>25</v>
      </c>
      <c r="B21" s="23"/>
      <c r="C21" s="23"/>
      <c r="D21" s="24"/>
      <c r="E21" s="25"/>
      <c r="F21" s="25"/>
    </row>
    <row r="22" s="1" customFormat="1" ht="18" customHeight="1" spans="1:6">
      <c r="A22" s="22" t="s">
        <v>26</v>
      </c>
      <c r="B22" s="23"/>
      <c r="C22" s="23"/>
      <c r="D22" s="24"/>
      <c r="E22" s="25"/>
      <c r="F22" s="25"/>
    </row>
    <row r="23" s="1" customFormat="1" ht="18" customHeight="1" spans="1:6">
      <c r="A23" s="22" t="s">
        <v>27</v>
      </c>
      <c r="B23" s="23"/>
      <c r="C23" s="23"/>
      <c r="D23" s="24"/>
      <c r="E23" s="25"/>
      <c r="F23" s="25"/>
    </row>
    <row r="24" s="1" customFormat="1" ht="18" customHeight="1" spans="1:6">
      <c r="A24" s="22" t="s">
        <v>28</v>
      </c>
      <c r="B24" s="23">
        <v>20</v>
      </c>
      <c r="C24" s="23">
        <v>2650</v>
      </c>
      <c r="D24" s="24">
        <v>2597</v>
      </c>
      <c r="E24" s="25">
        <f t="shared" si="1"/>
        <v>0.98</v>
      </c>
      <c r="F24" s="25">
        <v>288.555555555556</v>
      </c>
    </row>
    <row r="25" s="1" customFormat="1" ht="18" customHeight="1" spans="1:6">
      <c r="A25" s="22" t="s">
        <v>29</v>
      </c>
      <c r="B25" s="23"/>
      <c r="C25" s="23"/>
      <c r="D25" s="24"/>
      <c r="E25" s="25"/>
      <c r="F25" s="25"/>
    </row>
    <row r="26" s="1" customFormat="1" ht="18" customHeight="1" spans="1:6">
      <c r="A26" s="22" t="s">
        <v>30</v>
      </c>
      <c r="B26" s="23"/>
      <c r="C26" s="23">
        <v>10</v>
      </c>
      <c r="D26" s="24">
        <v>9</v>
      </c>
      <c r="E26" s="25">
        <f t="shared" si="1"/>
        <v>0.9</v>
      </c>
      <c r="F26" s="25">
        <v>0.529411764705882</v>
      </c>
    </row>
    <row r="27" s="1" customFormat="1" ht="18" customHeight="1" spans="1:6">
      <c r="A27" s="22" t="s">
        <v>31</v>
      </c>
      <c r="B27" s="23"/>
      <c r="C27" s="23"/>
      <c r="D27" s="24"/>
      <c r="E27" s="25"/>
      <c r="F27" s="25"/>
    </row>
    <row r="28" s="1" customFormat="1" ht="24.95" customHeight="1" spans="1:6">
      <c r="A28" s="26" t="s">
        <v>32</v>
      </c>
      <c r="B28" s="18">
        <f>B4+B19</f>
        <v>26911</v>
      </c>
      <c r="C28" s="18">
        <f>C4+C19</f>
        <v>15317</v>
      </c>
      <c r="D28" s="19">
        <f>D4+D19</f>
        <v>15480</v>
      </c>
      <c r="E28" s="20">
        <f>D28/C28</f>
        <v>1.01064177058171</v>
      </c>
      <c r="F28" s="21">
        <v>1.34725848563969</v>
      </c>
    </row>
    <row r="29" s="1" customFormat="1" ht="18" customHeight="1" spans="1:6">
      <c r="A29" s="22" t="s">
        <v>33</v>
      </c>
      <c r="B29" s="23">
        <f>B30+B31+B32</f>
        <v>4</v>
      </c>
      <c r="C29" s="23">
        <f>C30+C31+C32</f>
        <v>4</v>
      </c>
      <c r="D29" s="24">
        <f>D30+D31+D32</f>
        <v>7359</v>
      </c>
      <c r="E29" s="25">
        <f t="shared" ref="E29:E34" si="2">D29/C29</f>
        <v>1839.75</v>
      </c>
      <c r="F29" s="25">
        <v>1.33508708272859</v>
      </c>
    </row>
    <row r="30" s="1" customFormat="1" ht="18" customHeight="1" spans="1:6">
      <c r="A30" s="27" t="s">
        <v>34</v>
      </c>
      <c r="B30" s="23"/>
      <c r="C30" s="23"/>
      <c r="D30" s="24"/>
      <c r="E30" s="25"/>
      <c r="F30" s="25"/>
    </row>
    <row r="31" s="1" customFormat="1" ht="18" customHeight="1" spans="1:6">
      <c r="A31" s="27" t="s">
        <v>35</v>
      </c>
      <c r="B31" s="23">
        <v>4</v>
      </c>
      <c r="C31" s="23">
        <v>4</v>
      </c>
      <c r="D31" s="24">
        <v>6413</v>
      </c>
      <c r="E31" s="25">
        <f t="shared" si="2"/>
        <v>1603.25</v>
      </c>
      <c r="F31" s="25">
        <v>1.1989156851748</v>
      </c>
    </row>
    <row r="32" s="1" customFormat="1" ht="18" customHeight="1" spans="1:6">
      <c r="A32" s="28" t="s">
        <v>36</v>
      </c>
      <c r="B32" s="23"/>
      <c r="C32" s="23"/>
      <c r="D32" s="24">
        <v>946</v>
      </c>
      <c r="E32" s="25"/>
      <c r="F32" s="25">
        <v>5.80368098159509</v>
      </c>
    </row>
    <row r="33" s="1" customFormat="1" ht="18" customHeight="1" spans="1:6">
      <c r="A33" s="28" t="s">
        <v>37</v>
      </c>
      <c r="B33" s="23"/>
      <c r="C33" s="23"/>
      <c r="D33" s="24">
        <v>31</v>
      </c>
      <c r="E33" s="25"/>
      <c r="F33" s="25"/>
    </row>
    <row r="34" s="1" customFormat="1" ht="18" customHeight="1" spans="1:6">
      <c r="A34" s="28" t="s">
        <v>38</v>
      </c>
      <c r="B34" s="23"/>
      <c r="C34" s="23">
        <v>9098</v>
      </c>
      <c r="D34" s="24">
        <v>6979</v>
      </c>
      <c r="E34" s="25">
        <f t="shared" si="2"/>
        <v>0.767091668498571</v>
      </c>
      <c r="F34" s="25">
        <v>3.94516676088185</v>
      </c>
    </row>
    <row r="35" s="1" customFormat="1" ht="18" customHeight="1" spans="1:6">
      <c r="A35" s="28" t="s">
        <v>39</v>
      </c>
      <c r="B35" s="23"/>
      <c r="C35" s="23"/>
      <c r="D35" s="24"/>
      <c r="E35" s="25"/>
      <c r="F35" s="21"/>
    </row>
    <row r="36" s="1" customFormat="1" ht="18" customHeight="1" spans="1:6">
      <c r="A36" s="28" t="s">
        <v>40</v>
      </c>
      <c r="B36" s="23"/>
      <c r="C36" s="23"/>
      <c r="D36" s="24"/>
      <c r="E36" s="29" t="s">
        <v>41</v>
      </c>
      <c r="F36" s="29" t="s">
        <v>41</v>
      </c>
    </row>
    <row r="37" s="1" customFormat="1" ht="18" customHeight="1" spans="1:6">
      <c r="A37" s="28"/>
      <c r="B37" s="23"/>
      <c r="C37" s="23"/>
      <c r="D37" s="24"/>
      <c r="E37" s="25"/>
      <c r="F37" s="21"/>
    </row>
    <row r="38" s="1" customFormat="1" ht="35.25" customHeight="1" spans="1:6">
      <c r="A38" s="30" t="s">
        <v>42</v>
      </c>
      <c r="B38" s="26">
        <f>B28+B29+B33+B34+B35+B36+B37</f>
        <v>26915</v>
      </c>
      <c r="C38" s="26">
        <f>C28+C29+C33+C34+C35+C36+C37</f>
        <v>24419</v>
      </c>
      <c r="D38" s="31">
        <f>D28+D29+D33+D34+D35+D36+D37</f>
        <v>29849</v>
      </c>
      <c r="E38" s="20">
        <f>D38/C38</f>
        <v>1.2223678283304</v>
      </c>
      <c r="F38" s="21">
        <v>1.58737502659009</v>
      </c>
    </row>
    <row r="39" s="1" customFormat="1" ht="39.75" customHeight="1" spans="1:6">
      <c r="A39" s="32"/>
      <c r="B39" s="32"/>
      <c r="C39" s="32"/>
      <c r="D39" s="33"/>
      <c r="E39" s="34"/>
      <c r="F39" s="34"/>
    </row>
    <row r="40" s="1" customFormat="1" ht="75" customHeight="1" spans="1:6">
      <c r="A40" s="32"/>
      <c r="B40" s="32"/>
      <c r="C40" s="32"/>
      <c r="D40" s="33"/>
      <c r="E40" s="34"/>
      <c r="F40" s="34"/>
    </row>
  </sheetData>
  <protectedRanges>
    <protectedRange sqref="B9:C12" name="区域1_1_1_1"/>
    <protectedRange sqref="B5:B6" name="区域1_3_1"/>
  </protectedRanges>
  <mergeCells count="3">
    <mergeCell ref="A1:F1"/>
    <mergeCell ref="A39:F39"/>
    <mergeCell ref="A40:F4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_1_1" rangeCreator="" othersAccessPermission="edit"/>
    <arrUserId title="区域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煤化工基地2024年收入决算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大果子飞起来</cp:lastModifiedBy>
  <dcterms:created xsi:type="dcterms:W3CDTF">2020-08-03T00:29:00Z</dcterms:created>
  <cp:lastPrinted>2020-08-03T03:47:00Z</cp:lastPrinted>
  <dcterms:modified xsi:type="dcterms:W3CDTF">2025-09-04T08:51:07Z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5F41062DD46242BE9F872696E6F501DB_12</vt:lpwstr>
  </property>
  <property fmtid="{D5CDD505-2E9C-101B-9397-08002B2CF9AE}" pid="4" name="KSOReadingLayout">
    <vt:bool>true</vt:bool>
  </property>
</Properties>
</file>